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9200" yWindow="0" windowWidth="19200" windowHeight="11760"/>
  </bookViews>
  <sheets>
    <sheet name="Planilha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/>
  <c r="H36"/>
  <c r="F36"/>
  <c r="D36"/>
  <c r="L33" l="1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</calcChain>
</file>

<file path=xl/sharedStrings.xml><?xml version="1.0" encoding="utf-8"?>
<sst xmlns="http://schemas.openxmlformats.org/spreadsheetml/2006/main" count="68" uniqueCount="42">
  <si>
    <t>CRONOGRAMA FÍSICO - DESEMBOLSO E APLICAÇÃO DOS RECURSOS</t>
  </si>
  <si>
    <t>MUNICÍPIO</t>
  </si>
  <si>
    <t>Marapoama</t>
  </si>
  <si>
    <t>PRAZO PROPOSTO</t>
  </si>
  <si>
    <t xml:space="preserve">DATA BASE: </t>
  </si>
  <si>
    <t>ITEM</t>
  </si>
  <si>
    <t>SERVIÇOS</t>
  </si>
  <si>
    <t>UNIDADE</t>
  </si>
  <si>
    <t>1a. ETAPA</t>
  </si>
  <si>
    <t>2a. ETAPA</t>
  </si>
  <si>
    <r>
      <t>PERÍODO:</t>
    </r>
    <r>
      <rPr>
        <b/>
        <sz val="12"/>
        <color indexed="12"/>
        <rFont val="Times New Roman"/>
        <family val="1"/>
      </rPr>
      <t xml:space="preserve"> 30</t>
    </r>
    <r>
      <rPr>
        <b/>
        <sz val="12"/>
        <rFont val="Times New Roman"/>
        <family val="1"/>
      </rPr>
      <t xml:space="preserve"> dias</t>
    </r>
  </si>
  <si>
    <t>TOTAL</t>
  </si>
  <si>
    <t>SERVIÇOS PRELIMINARES</t>
  </si>
  <si>
    <t>R$</t>
  </si>
  <si>
    <t xml:space="preserve">INFRAESTRUTURA </t>
  </si>
  <si>
    <t>SUPERESTRUTURA</t>
  </si>
  <si>
    <t>ELEVAÇÃO</t>
  </si>
  <si>
    <t>PINTURA</t>
  </si>
  <si>
    <t>INSTALAÇÕES HIDRÁULICAS</t>
  </si>
  <si>
    <t>INSTALAÇÕES ELÉTRICAS</t>
  </si>
  <si>
    <t>SERVIÇOS COMPLEMATARES</t>
  </si>
  <si>
    <t>ASSINATURA: _______________________</t>
  </si>
  <si>
    <t>José Romeu Saccani</t>
  </si>
  <si>
    <t xml:space="preserve"> </t>
  </si>
  <si>
    <t>PISOS</t>
  </si>
  <si>
    <t>REVESTIMENTO</t>
  </si>
  <si>
    <t>ESQUADRIAS</t>
  </si>
  <si>
    <t>OUTROS</t>
  </si>
  <si>
    <t>RECURSOS PRÓPRIOS (MUNICIPAIS)</t>
  </si>
  <si>
    <t>Rafael Júnior Monzani</t>
  </si>
  <si>
    <t>CAU A109977-9</t>
  </si>
  <si>
    <t>RRT: 16322650</t>
  </si>
  <si>
    <t>Marapoama, 27 de novembro de 2025.</t>
  </si>
  <si>
    <t>3a. ETAPA</t>
  </si>
  <si>
    <t>4a. ETAPA</t>
  </si>
  <si>
    <t>%</t>
  </si>
  <si>
    <t>INÍCIO: data da OIS</t>
  </si>
  <si>
    <r>
      <t>FINAL: 120</t>
    </r>
    <r>
      <rPr>
        <sz val="10"/>
        <rFont val="Times New Roman"/>
        <family val="1"/>
      </rPr>
      <t xml:space="preserve"> </t>
    </r>
    <r>
      <rPr>
        <sz val="10"/>
        <color indexed="12"/>
        <rFont val="Times New Roman"/>
        <family val="1"/>
      </rPr>
      <t>dias a partir da data da OIS</t>
    </r>
  </si>
  <si>
    <t>OBJETO:</t>
  </si>
  <si>
    <t>Reforma da Escola Municipal Faride Aborihan.</t>
  </si>
  <si>
    <t>Engº Civil/Responsável Técnico - CREA 5060019471</t>
  </si>
  <si>
    <t>ART: 2620252150510 / 2620252159948</t>
  </si>
</sst>
</file>

<file path=xl/styles.xml><?xml version="1.0" encoding="utf-8"?>
<styleSheet xmlns="http://schemas.openxmlformats.org/spreadsheetml/2006/main">
  <numFmts count="1">
    <numFmt numFmtId="164" formatCode="[$-416]mmmm\-yy;@"/>
  </numFmts>
  <fonts count="22">
    <font>
      <sz val="11"/>
      <color theme="1"/>
      <name val="Aptos Narrow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Georgia"/>
      <family val="1"/>
    </font>
    <font>
      <b/>
      <sz val="10"/>
      <name val="Times New Roman"/>
      <family val="1"/>
    </font>
    <font>
      <b/>
      <sz val="14"/>
      <color indexed="12"/>
      <name val="Times New Roman"/>
      <family val="1"/>
    </font>
    <font>
      <b/>
      <sz val="8"/>
      <name val="Times New Roman"/>
      <family val="1"/>
    </font>
    <font>
      <b/>
      <sz val="12"/>
      <color indexed="12"/>
      <name val="Times New Roman"/>
      <family val="1"/>
    </font>
    <font>
      <sz val="10"/>
      <color indexed="12"/>
      <name val="Times New Roman"/>
      <family val="1"/>
    </font>
    <font>
      <sz val="12"/>
      <color indexed="12"/>
      <name val="Times New Roman"/>
      <family val="1"/>
    </font>
    <font>
      <b/>
      <sz val="12"/>
      <color indexed="56"/>
      <name val="Times New Roman"/>
      <family val="1"/>
    </font>
    <font>
      <sz val="10"/>
      <color indexed="8"/>
      <name val="MS Sans Serif"/>
      <family val="2"/>
    </font>
    <font>
      <b/>
      <sz val="10"/>
      <color indexed="12"/>
      <name val="Times New Roman"/>
      <family val="1"/>
    </font>
    <font>
      <b/>
      <sz val="12"/>
      <color indexed="10"/>
      <name val="Times New Roman"/>
      <family val="1"/>
    </font>
    <font>
      <sz val="11"/>
      <name val="Times New Roman"/>
      <family val="1"/>
    </font>
    <font>
      <b/>
      <sz val="11"/>
      <name val="BaskervilleT"/>
    </font>
    <font>
      <sz val="11"/>
      <name val="MS Sans Serif"/>
      <family val="2"/>
    </font>
    <font>
      <b/>
      <sz val="11"/>
      <color indexed="56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0625"/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10">
    <xf numFmtId="0" fontId="0" fillId="0" borderId="0" xfId="0"/>
    <xf numFmtId="0" fontId="2" fillId="0" borderId="1" xfId="1" applyFont="1" applyBorder="1"/>
    <xf numFmtId="0" fontId="2" fillId="0" borderId="2" xfId="1" applyFont="1" applyBorder="1"/>
    <xf numFmtId="164" fontId="11" fillId="0" borderId="13" xfId="1" applyNumberFormat="1" applyFont="1" applyBorder="1" applyAlignment="1">
      <alignment horizontal="center"/>
    </xf>
    <xf numFmtId="0" fontId="9" fillId="0" borderId="1" xfId="1" applyFont="1" applyBorder="1"/>
    <xf numFmtId="4" fontId="5" fillId="0" borderId="9" xfId="1" applyNumberFormat="1" applyFont="1" applyBorder="1" applyAlignment="1">
      <alignment horizontal="center"/>
    </xf>
    <xf numFmtId="4" fontId="4" fillId="0" borderId="9" xfId="1" applyNumberFormat="1" applyFont="1" applyBorder="1" applyAlignment="1">
      <alignment horizontal="center"/>
    </xf>
    <xf numFmtId="0" fontId="11" fillId="0" borderId="18" xfId="1" applyFont="1" applyBorder="1" applyAlignment="1">
      <alignment horizontal="center" vertical="top" wrapText="1"/>
    </xf>
    <xf numFmtId="0" fontId="11" fillId="0" borderId="12" xfId="1" applyFont="1" applyBorder="1" applyAlignment="1">
      <alignment horizontal="center" vertical="top" wrapText="1"/>
    </xf>
    <xf numFmtId="4" fontId="5" fillId="2" borderId="2" xfId="1" applyNumberFormat="1" applyFont="1" applyFill="1" applyBorder="1" applyAlignment="1">
      <alignment horizontal="center"/>
    </xf>
    <xf numFmtId="0" fontId="5" fillId="0" borderId="23" xfId="1" applyFont="1" applyBorder="1" applyAlignment="1">
      <alignment horizontal="center"/>
    </xf>
    <xf numFmtId="4" fontId="5" fillId="0" borderId="26" xfId="1" applyNumberFormat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4" fontId="12" fillId="0" borderId="26" xfId="1" applyNumberFormat="1" applyFont="1" applyBorder="1" applyAlignment="1">
      <alignment horizontal="center"/>
    </xf>
    <xf numFmtId="0" fontId="15" fillId="0" borderId="1" xfId="1" applyFont="1" applyBorder="1" applyAlignment="1">
      <alignment horizontal="center" vertical="center"/>
    </xf>
    <xf numFmtId="4" fontId="12" fillId="0" borderId="2" xfId="1" applyNumberFormat="1" applyFont="1" applyBorder="1" applyAlignment="1">
      <alignment horizontal="center"/>
    </xf>
    <xf numFmtId="0" fontId="7" fillId="2" borderId="29" xfId="1" applyFont="1" applyFill="1" applyBorder="1" applyAlignment="1">
      <alignment horizontal="left" vertical="center"/>
    </xf>
    <xf numFmtId="0" fontId="5" fillId="2" borderId="30" xfId="1" applyFont="1" applyFill="1" applyBorder="1"/>
    <xf numFmtId="0" fontId="4" fillId="2" borderId="30" xfId="1" applyFont="1" applyFill="1" applyBorder="1" applyAlignment="1">
      <alignment horizontal="center"/>
    </xf>
    <xf numFmtId="4" fontId="5" fillId="2" borderId="30" xfId="1" applyNumberFormat="1" applyFont="1" applyFill="1" applyBorder="1" applyAlignment="1">
      <alignment horizontal="center"/>
    </xf>
    <xf numFmtId="4" fontId="5" fillId="2" borderId="30" xfId="1" applyNumberFormat="1" applyFont="1" applyFill="1" applyBorder="1"/>
    <xf numFmtId="4" fontId="5" fillId="2" borderId="31" xfId="1" applyNumberFormat="1" applyFont="1" applyFill="1" applyBorder="1" applyAlignment="1">
      <alignment horizontal="center"/>
    </xf>
    <xf numFmtId="0" fontId="10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2" xfId="1" applyFont="1" applyBorder="1" applyAlignment="1">
      <alignment horizontal="center"/>
    </xf>
    <xf numFmtId="4" fontId="10" fillId="0" borderId="15" xfId="1" applyNumberFormat="1" applyFont="1" applyBorder="1" applyAlignment="1">
      <alignment horizontal="center"/>
    </xf>
    <xf numFmtId="0" fontId="15" fillId="0" borderId="1" xfId="1" applyFont="1" applyBorder="1" applyAlignment="1">
      <alignment horizontal="left"/>
    </xf>
    <xf numFmtId="4" fontId="16" fillId="0" borderId="2" xfId="1" applyNumberFormat="1" applyFont="1" applyBorder="1" applyAlignment="1">
      <alignment horizontal="center"/>
    </xf>
    <xf numFmtId="0" fontId="5" fillId="0" borderId="2" xfId="1" applyFont="1" applyBorder="1"/>
    <xf numFmtId="0" fontId="17" fillId="0" borderId="1" xfId="1" applyFont="1" applyBorder="1"/>
    <xf numFmtId="0" fontId="18" fillId="0" borderId="1" xfId="1" applyFont="1" applyBorder="1" applyAlignment="1">
      <alignment horizontal="left"/>
    </xf>
    <xf numFmtId="0" fontId="20" fillId="0" borderId="33" xfId="1" applyFont="1" applyBorder="1" applyAlignment="1">
      <alignment horizontal="center"/>
    </xf>
    <xf numFmtId="0" fontId="5" fillId="0" borderId="33" xfId="1" applyFont="1" applyBorder="1" applyAlignment="1">
      <alignment horizontal="center"/>
    </xf>
    <xf numFmtId="0" fontId="17" fillId="0" borderId="33" xfId="1" applyFont="1" applyBorder="1"/>
    <xf numFmtId="0" fontId="2" fillId="0" borderId="34" xfId="1" applyFont="1" applyBorder="1"/>
    <xf numFmtId="0" fontId="7" fillId="0" borderId="38" xfId="1" applyFont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10" fillId="0" borderId="0" xfId="1" applyFont="1" applyAlignment="1">
      <alignment horizontal="center"/>
    </xf>
    <xf numFmtId="4" fontId="12" fillId="0" borderId="0" xfId="1" applyNumberFormat="1" applyFont="1" applyAlignment="1">
      <alignment horizontal="center"/>
    </xf>
    <xf numFmtId="4" fontId="11" fillId="0" borderId="0" xfId="1" applyNumberFormat="1" applyFont="1" applyAlignment="1">
      <alignment horizontal="center"/>
    </xf>
    <xf numFmtId="0" fontId="16" fillId="0" borderId="0" xfId="1" applyFont="1" applyAlignment="1">
      <alignment horizontal="left"/>
    </xf>
    <xf numFmtId="0" fontId="16" fillId="0" borderId="0" xfId="1" applyFont="1" applyAlignment="1">
      <alignment horizontal="center"/>
    </xf>
    <xf numFmtId="4" fontId="10" fillId="0" borderId="0" xfId="1" applyNumberFormat="1" applyFont="1" applyAlignment="1">
      <alignment horizontal="center"/>
    </xf>
    <xf numFmtId="4" fontId="16" fillId="0" borderId="0" xfId="1" applyNumberFormat="1" applyFont="1" applyAlignment="1">
      <alignment horizontal="center"/>
    </xf>
    <xf numFmtId="4" fontId="5" fillId="0" borderId="0" xfId="1" applyNumberFormat="1" applyFont="1"/>
    <xf numFmtId="0" fontId="5" fillId="0" borderId="0" xfId="1" applyFont="1"/>
    <xf numFmtId="0" fontId="17" fillId="0" borderId="0" xfId="1" applyFont="1"/>
    <xf numFmtId="0" fontId="5" fillId="0" borderId="0" xfId="1" applyFont="1" applyAlignment="1">
      <alignment horizontal="center"/>
    </xf>
    <xf numFmtId="0" fontId="19" fillId="0" borderId="0" xfId="1" applyFont="1"/>
    <xf numFmtId="0" fontId="18" fillId="0" borderId="0" xfId="1" applyFont="1" applyAlignment="1">
      <alignment horizontal="left"/>
    </xf>
    <xf numFmtId="0" fontId="20" fillId="0" borderId="0" xfId="1" applyFont="1" applyAlignment="1">
      <alignment horizontal="center"/>
    </xf>
    <xf numFmtId="0" fontId="17" fillId="0" borderId="32" xfId="1" applyFont="1" applyBorder="1"/>
    <xf numFmtId="4" fontId="0" fillId="0" borderId="0" xfId="0" applyNumberFormat="1"/>
    <xf numFmtId="1" fontId="21" fillId="0" borderId="33" xfId="0" applyNumberFormat="1" applyFont="1" applyBorder="1" applyAlignment="1">
      <alignment horizontal="left"/>
    </xf>
    <xf numFmtId="0" fontId="20" fillId="0" borderId="0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4" fillId="0" borderId="17" xfId="1" applyFont="1" applyBorder="1" applyAlignment="1">
      <alignment horizontal="left" vertical="center" wrapText="1"/>
    </xf>
    <xf numFmtId="0" fontId="4" fillId="0" borderId="22" xfId="1" applyFont="1" applyBorder="1" applyAlignment="1">
      <alignment horizontal="left" vertical="center" wrapText="1"/>
    </xf>
    <xf numFmtId="4" fontId="5" fillId="0" borderId="24" xfId="1" applyNumberFormat="1" applyFont="1" applyBorder="1" applyAlignment="1">
      <alignment horizontal="center"/>
    </xf>
    <xf numFmtId="4" fontId="5" fillId="0" borderId="25" xfId="1" applyNumberFormat="1" applyFont="1" applyBorder="1" applyAlignment="1">
      <alignment horizontal="center"/>
    </xf>
    <xf numFmtId="4" fontId="12" fillId="0" borderId="27" xfId="1" applyNumberFormat="1" applyFont="1" applyBorder="1" applyAlignment="1">
      <alignment horizontal="center"/>
    </xf>
    <xf numFmtId="4" fontId="12" fillId="0" borderId="28" xfId="1" applyNumberFormat="1" applyFont="1" applyBorder="1" applyAlignment="1">
      <alignment horizontal="center"/>
    </xf>
    <xf numFmtId="0" fontId="11" fillId="0" borderId="16" xfId="1" applyFont="1" applyBorder="1" applyAlignment="1">
      <alignment horizontal="center" vertical="center"/>
    </xf>
    <xf numFmtId="0" fontId="14" fillId="0" borderId="19" xfId="2" applyBorder="1" applyAlignment="1">
      <alignment horizontal="center" vertical="center"/>
    </xf>
    <xf numFmtId="0" fontId="14" fillId="0" borderId="21" xfId="2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4" fillId="0" borderId="20" xfId="2" applyBorder="1" applyAlignment="1">
      <alignment horizontal="center" vertical="center"/>
    </xf>
    <xf numFmtId="0" fontId="14" fillId="0" borderId="22" xfId="2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1" fillId="0" borderId="3" xfId="1" applyFont="1" applyBorder="1" applyAlignment="1">
      <alignment horizontal="left"/>
    </xf>
    <xf numFmtId="0" fontId="11" fillId="0" borderId="4" xfId="1" applyFont="1" applyBorder="1" applyAlignment="1">
      <alignment horizontal="left"/>
    </xf>
    <xf numFmtId="0" fontId="11" fillId="0" borderId="5" xfId="1" applyFont="1" applyBorder="1" applyAlignment="1">
      <alignment horizontal="left"/>
    </xf>
    <xf numFmtId="0" fontId="6" fillId="0" borderId="3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0" fillId="0" borderId="6" xfId="1" applyFont="1" applyBorder="1" applyAlignment="1">
      <alignment horizontal="left" wrapText="1"/>
    </xf>
    <xf numFmtId="0" fontId="10" fillId="0" borderId="7" xfId="1" applyFont="1" applyBorder="1" applyAlignment="1">
      <alignment horizontal="left" wrapText="1"/>
    </xf>
    <xf numFmtId="0" fontId="10" fillId="0" borderId="8" xfId="1" applyFont="1" applyBorder="1" applyAlignment="1">
      <alignment horizontal="left" wrapText="1"/>
    </xf>
    <xf numFmtId="0" fontId="10" fillId="0" borderId="14" xfId="1" applyFont="1" applyBorder="1" applyAlignment="1">
      <alignment horizontal="left" wrapText="1"/>
    </xf>
    <xf numFmtId="0" fontId="10" fillId="0" borderId="11" xfId="1" applyFont="1" applyBorder="1" applyAlignment="1">
      <alignment horizontal="left" wrapText="1"/>
    </xf>
    <xf numFmtId="0" fontId="10" fillId="0" borderId="12" xfId="1" applyFont="1" applyBorder="1" applyAlignment="1">
      <alignment horizontal="left" wrapText="1"/>
    </xf>
    <xf numFmtId="4" fontId="2" fillId="0" borderId="25" xfId="1" applyNumberFormat="1" applyFont="1" applyBorder="1" applyAlignment="1">
      <alignment horizontal="center"/>
    </xf>
    <xf numFmtId="4" fontId="11" fillId="0" borderId="28" xfId="1" applyNumberFormat="1" applyFont="1" applyBorder="1" applyAlignment="1">
      <alignment horizontal="center"/>
    </xf>
    <xf numFmtId="0" fontId="3" fillId="0" borderId="35" xfId="1" applyFont="1" applyBorder="1" applyAlignment="1">
      <alignment horizontal="center"/>
    </xf>
    <xf numFmtId="0" fontId="3" fillId="0" borderId="36" xfId="1" applyFont="1" applyBorder="1" applyAlignment="1">
      <alignment horizontal="center"/>
    </xf>
    <xf numFmtId="0" fontId="3" fillId="0" borderId="37" xfId="1" applyFont="1" applyBorder="1" applyAlignment="1">
      <alignment horizontal="center"/>
    </xf>
    <xf numFmtId="0" fontId="9" fillId="0" borderId="16" xfId="1" applyFont="1" applyBorder="1" applyAlignment="1">
      <alignment horizontal="center"/>
    </xf>
    <xf numFmtId="0" fontId="9" fillId="0" borderId="21" xfId="1" applyFont="1" applyBorder="1" applyAlignment="1">
      <alignment horizontal="center"/>
    </xf>
    <xf numFmtId="4" fontId="10" fillId="0" borderId="14" xfId="1" applyNumberFormat="1" applyFont="1" applyBorder="1" applyAlignment="1">
      <alignment horizontal="center"/>
    </xf>
    <xf numFmtId="4" fontId="10" fillId="0" borderId="12" xfId="1" applyNumberFormat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11" fillId="0" borderId="18" xfId="1" applyFont="1" applyBorder="1" applyAlignment="1">
      <alignment horizontal="left"/>
    </xf>
    <xf numFmtId="4" fontId="10" fillId="0" borderId="40" xfId="1" applyNumberFormat="1" applyFont="1" applyBorder="1" applyAlignment="1">
      <alignment horizontal="center"/>
    </xf>
    <xf numFmtId="4" fontId="10" fillId="0" borderId="41" xfId="1" applyNumberFormat="1" applyFont="1" applyBorder="1" applyAlignment="1">
      <alignment horizontal="center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5"/>
  <sheetViews>
    <sheetView tabSelected="1" topLeftCell="A31" workbookViewId="0">
      <selection activeCell="E42" sqref="E42"/>
    </sheetView>
  </sheetViews>
  <sheetFormatPr defaultRowHeight="14.25"/>
  <cols>
    <col min="1" max="1" width="8.25" customWidth="1"/>
    <col min="2" max="2" width="32.125" customWidth="1"/>
    <col min="4" max="4" width="11.875" customWidth="1"/>
    <col min="5" max="5" width="9.25" customWidth="1"/>
    <col min="6" max="6" width="11.875" customWidth="1"/>
    <col min="7" max="7" width="9" customWidth="1"/>
    <col min="8" max="8" width="12.375" customWidth="1"/>
    <col min="9" max="9" width="9.125" customWidth="1"/>
    <col min="10" max="10" width="12.375" customWidth="1"/>
    <col min="11" max="11" width="9" customWidth="1"/>
    <col min="12" max="12" width="22.875" customWidth="1"/>
  </cols>
  <sheetData>
    <row r="1" spans="1:12" ht="18.75">
      <c r="A1" s="99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1"/>
    </row>
    <row r="2" spans="1:12" ht="16.5" customHeight="1">
      <c r="A2" s="85"/>
      <c r="B2" s="86"/>
      <c r="C2" s="86"/>
      <c r="D2" s="86"/>
      <c r="E2" s="86"/>
      <c r="F2" s="86"/>
      <c r="G2" s="86"/>
      <c r="H2" s="86"/>
      <c r="I2" s="87"/>
      <c r="J2" s="57" t="s">
        <v>1</v>
      </c>
      <c r="K2" s="58"/>
      <c r="L2" s="59"/>
    </row>
    <row r="3" spans="1:12" ht="18.75" customHeight="1">
      <c r="A3" s="88"/>
      <c r="B3" s="89"/>
      <c r="C3" s="89"/>
      <c r="D3" s="89"/>
      <c r="E3" s="89"/>
      <c r="F3" s="89"/>
      <c r="G3" s="89"/>
      <c r="H3" s="89"/>
      <c r="I3" s="90"/>
      <c r="J3" s="60" t="s">
        <v>2</v>
      </c>
      <c r="K3" s="61"/>
      <c r="L3" s="62"/>
    </row>
    <row r="4" spans="1:12" ht="15.75" customHeight="1">
      <c r="A4" s="102" t="s">
        <v>38</v>
      </c>
      <c r="B4" s="91" t="s">
        <v>39</v>
      </c>
      <c r="C4" s="92"/>
      <c r="D4" s="92"/>
      <c r="E4" s="92"/>
      <c r="F4" s="92"/>
      <c r="G4" s="93"/>
      <c r="H4" s="57" t="s">
        <v>3</v>
      </c>
      <c r="I4" s="58"/>
      <c r="J4" s="58"/>
      <c r="K4" s="106"/>
      <c r="L4" s="35" t="s">
        <v>4</v>
      </c>
    </row>
    <row r="5" spans="1:12" ht="15.75" customHeight="1">
      <c r="A5" s="103"/>
      <c r="B5" s="94"/>
      <c r="C5" s="95"/>
      <c r="D5" s="95"/>
      <c r="E5" s="95"/>
      <c r="F5" s="95"/>
      <c r="G5" s="96"/>
      <c r="H5" s="82" t="s">
        <v>36</v>
      </c>
      <c r="I5" s="83"/>
      <c r="J5" s="83"/>
      <c r="K5" s="107"/>
      <c r="L5" s="3">
        <v>45870</v>
      </c>
    </row>
    <row r="6" spans="1:12">
      <c r="A6" s="4"/>
      <c r="B6" s="36"/>
      <c r="C6" s="37"/>
      <c r="D6" s="37"/>
      <c r="E6" s="37"/>
      <c r="F6" s="37"/>
      <c r="G6" s="37"/>
      <c r="H6" s="82" t="s">
        <v>37</v>
      </c>
      <c r="I6" s="83"/>
      <c r="J6" s="83"/>
      <c r="K6" s="83"/>
      <c r="L6" s="84"/>
    </row>
    <row r="7" spans="1:12" ht="15.75">
      <c r="A7" s="71" t="s">
        <v>5</v>
      </c>
      <c r="B7" s="74" t="s">
        <v>6</v>
      </c>
      <c r="C7" s="77" t="s">
        <v>7</v>
      </c>
      <c r="D7" s="80" t="s">
        <v>8</v>
      </c>
      <c r="E7" s="81"/>
      <c r="F7" s="80" t="s">
        <v>9</v>
      </c>
      <c r="G7" s="81"/>
      <c r="H7" s="80" t="s">
        <v>33</v>
      </c>
      <c r="I7" s="81"/>
      <c r="J7" s="80" t="s">
        <v>34</v>
      </c>
      <c r="K7" s="81"/>
      <c r="L7" s="5"/>
    </row>
    <row r="8" spans="1:12" ht="15.75">
      <c r="A8" s="72"/>
      <c r="B8" s="75"/>
      <c r="C8" s="75"/>
      <c r="D8" s="78" t="s">
        <v>10</v>
      </c>
      <c r="E8" s="79"/>
      <c r="F8" s="78" t="s">
        <v>10</v>
      </c>
      <c r="G8" s="79"/>
      <c r="H8" s="78" t="s">
        <v>10</v>
      </c>
      <c r="I8" s="79"/>
      <c r="J8" s="78" t="s">
        <v>10</v>
      </c>
      <c r="K8" s="79"/>
      <c r="L8" s="6" t="s">
        <v>11</v>
      </c>
    </row>
    <row r="9" spans="1:12" ht="15.75">
      <c r="A9" s="73"/>
      <c r="B9" s="76"/>
      <c r="C9" s="76"/>
      <c r="D9" s="7"/>
      <c r="E9" s="8"/>
      <c r="F9" s="7"/>
      <c r="G9" s="8"/>
      <c r="H9" s="7"/>
      <c r="I9" s="8"/>
      <c r="J9" s="7"/>
      <c r="K9" s="8"/>
      <c r="L9" s="9"/>
    </row>
    <row r="10" spans="1:12" ht="15.75">
      <c r="A10" s="63">
        <v>1</v>
      </c>
      <c r="B10" s="65" t="s">
        <v>12</v>
      </c>
      <c r="C10" s="10" t="s">
        <v>35</v>
      </c>
      <c r="D10" s="67">
        <v>7</v>
      </c>
      <c r="E10" s="68"/>
      <c r="F10" s="67"/>
      <c r="G10" s="68"/>
      <c r="H10" s="67"/>
      <c r="I10" s="68"/>
      <c r="J10" s="67"/>
      <c r="K10" s="68"/>
      <c r="L10" s="11">
        <f t="shared" ref="L10:L33" si="0">SUM(D10:K10)</f>
        <v>7</v>
      </c>
    </row>
    <row r="11" spans="1:12" ht="15.75">
      <c r="A11" s="64"/>
      <c r="B11" s="66"/>
      <c r="C11" s="12" t="s">
        <v>13</v>
      </c>
      <c r="D11" s="69">
        <v>25665.3</v>
      </c>
      <c r="E11" s="70"/>
      <c r="F11" s="69"/>
      <c r="G11" s="70"/>
      <c r="H11" s="69"/>
      <c r="I11" s="70"/>
      <c r="J11" s="69"/>
      <c r="K11" s="70"/>
      <c r="L11" s="13">
        <f t="shared" si="0"/>
        <v>25665.3</v>
      </c>
    </row>
    <row r="12" spans="1:12" ht="15.75">
      <c r="A12" s="63">
        <v>2</v>
      </c>
      <c r="B12" s="65" t="s">
        <v>14</v>
      </c>
      <c r="C12" s="10" t="s">
        <v>35</v>
      </c>
      <c r="D12" s="67">
        <v>2</v>
      </c>
      <c r="E12" s="68"/>
      <c r="F12" s="67"/>
      <c r="G12" s="68"/>
      <c r="H12" s="67"/>
      <c r="I12" s="68"/>
      <c r="J12" s="67"/>
      <c r="K12" s="97"/>
      <c r="L12" s="11">
        <f t="shared" si="0"/>
        <v>2</v>
      </c>
    </row>
    <row r="13" spans="1:12" ht="15.75">
      <c r="A13" s="64"/>
      <c r="B13" s="66"/>
      <c r="C13" s="12" t="s">
        <v>13</v>
      </c>
      <c r="D13" s="69">
        <v>5928.28</v>
      </c>
      <c r="E13" s="70"/>
      <c r="F13" s="69"/>
      <c r="G13" s="70"/>
      <c r="H13" s="69"/>
      <c r="I13" s="70"/>
      <c r="J13" s="69"/>
      <c r="K13" s="98"/>
      <c r="L13" s="13">
        <f t="shared" si="0"/>
        <v>5928.28</v>
      </c>
    </row>
    <row r="14" spans="1:12" ht="15.75">
      <c r="A14" s="63">
        <v>3</v>
      </c>
      <c r="B14" s="65" t="s">
        <v>15</v>
      </c>
      <c r="C14" s="10" t="s">
        <v>35</v>
      </c>
      <c r="D14" s="67">
        <v>1</v>
      </c>
      <c r="E14" s="68"/>
      <c r="F14" s="67"/>
      <c r="G14" s="68"/>
      <c r="H14" s="67"/>
      <c r="I14" s="68"/>
      <c r="J14" s="67"/>
      <c r="K14" s="97"/>
      <c r="L14" s="11">
        <f t="shared" si="0"/>
        <v>1</v>
      </c>
    </row>
    <row r="15" spans="1:12" ht="15.75">
      <c r="A15" s="64"/>
      <c r="B15" s="66"/>
      <c r="C15" s="12" t="s">
        <v>13</v>
      </c>
      <c r="D15" s="69">
        <v>3448.03</v>
      </c>
      <c r="E15" s="70"/>
      <c r="F15" s="69"/>
      <c r="G15" s="70"/>
      <c r="H15" s="69"/>
      <c r="I15" s="70"/>
      <c r="J15" s="69"/>
      <c r="K15" s="98"/>
      <c r="L15" s="13">
        <f t="shared" si="0"/>
        <v>3448.03</v>
      </c>
    </row>
    <row r="16" spans="1:12" ht="15.75">
      <c r="A16" s="63">
        <v>4</v>
      </c>
      <c r="B16" s="65" t="s">
        <v>16</v>
      </c>
      <c r="C16" s="10" t="s">
        <v>35</v>
      </c>
      <c r="D16" s="67">
        <v>2</v>
      </c>
      <c r="E16" s="68"/>
      <c r="F16" s="67"/>
      <c r="G16" s="68"/>
      <c r="H16" s="67"/>
      <c r="I16" s="68"/>
      <c r="J16" s="67"/>
      <c r="K16" s="97"/>
      <c r="L16" s="11">
        <f t="shared" si="0"/>
        <v>2</v>
      </c>
    </row>
    <row r="17" spans="1:15" ht="15.75">
      <c r="A17" s="64"/>
      <c r="B17" s="66"/>
      <c r="C17" s="12" t="s">
        <v>13</v>
      </c>
      <c r="D17" s="69">
        <v>7003.01</v>
      </c>
      <c r="E17" s="70"/>
      <c r="F17" s="69"/>
      <c r="G17" s="70"/>
      <c r="H17" s="69"/>
      <c r="I17" s="70"/>
      <c r="J17" s="69"/>
      <c r="K17" s="98"/>
      <c r="L17" s="13">
        <f t="shared" si="0"/>
        <v>7003.01</v>
      </c>
    </row>
    <row r="18" spans="1:15" ht="15.75">
      <c r="A18" s="63">
        <v>5</v>
      </c>
      <c r="B18" s="65" t="s">
        <v>25</v>
      </c>
      <c r="C18" s="10" t="s">
        <v>35</v>
      </c>
      <c r="D18" s="67"/>
      <c r="E18" s="68"/>
      <c r="F18" s="67">
        <v>11</v>
      </c>
      <c r="G18" s="68"/>
      <c r="H18" s="67"/>
      <c r="I18" s="68"/>
      <c r="J18" s="67"/>
      <c r="K18" s="97"/>
      <c r="L18" s="11">
        <f t="shared" si="0"/>
        <v>11</v>
      </c>
      <c r="O18" s="54"/>
    </row>
    <row r="19" spans="1:15" ht="15.75">
      <c r="A19" s="64"/>
      <c r="B19" s="66"/>
      <c r="C19" s="12" t="s">
        <v>13</v>
      </c>
      <c r="D19" s="69"/>
      <c r="E19" s="70"/>
      <c r="F19" s="69">
        <v>40835.53</v>
      </c>
      <c r="G19" s="70"/>
      <c r="H19" s="69"/>
      <c r="I19" s="70"/>
      <c r="J19" s="69"/>
      <c r="K19" s="98"/>
      <c r="L19" s="13">
        <f t="shared" si="0"/>
        <v>40835.53</v>
      </c>
    </row>
    <row r="20" spans="1:15" ht="15.75">
      <c r="A20" s="63">
        <v>6</v>
      </c>
      <c r="B20" s="65" t="s">
        <v>24</v>
      </c>
      <c r="C20" s="10" t="s">
        <v>35</v>
      </c>
      <c r="D20" s="67">
        <v>6</v>
      </c>
      <c r="E20" s="68"/>
      <c r="F20" s="67"/>
      <c r="G20" s="68"/>
      <c r="H20" s="67"/>
      <c r="I20" s="68"/>
      <c r="J20" s="67"/>
      <c r="K20" s="97"/>
      <c r="L20" s="11">
        <f t="shared" si="0"/>
        <v>6</v>
      </c>
    </row>
    <row r="21" spans="1:15" ht="15.75">
      <c r="A21" s="64"/>
      <c r="B21" s="66"/>
      <c r="C21" s="12" t="s">
        <v>13</v>
      </c>
      <c r="D21" s="69">
        <v>21581.96</v>
      </c>
      <c r="E21" s="70"/>
      <c r="F21" s="69"/>
      <c r="G21" s="70"/>
      <c r="H21" s="69"/>
      <c r="I21" s="70"/>
      <c r="J21" s="69"/>
      <c r="K21" s="98"/>
      <c r="L21" s="13">
        <f t="shared" si="0"/>
        <v>21581.96</v>
      </c>
    </row>
    <row r="22" spans="1:15" ht="15.75">
      <c r="A22" s="63">
        <v>7</v>
      </c>
      <c r="B22" s="65" t="s">
        <v>17</v>
      </c>
      <c r="C22" s="10" t="s">
        <v>35</v>
      </c>
      <c r="D22" s="67"/>
      <c r="E22" s="68"/>
      <c r="F22" s="67"/>
      <c r="G22" s="68"/>
      <c r="H22" s="67">
        <v>43</v>
      </c>
      <c r="I22" s="68"/>
      <c r="J22" s="67"/>
      <c r="K22" s="97"/>
      <c r="L22" s="11">
        <f t="shared" si="0"/>
        <v>43</v>
      </c>
    </row>
    <row r="23" spans="1:15" ht="15.75">
      <c r="A23" s="64"/>
      <c r="B23" s="66"/>
      <c r="C23" s="12" t="s">
        <v>13</v>
      </c>
      <c r="D23" s="69"/>
      <c r="E23" s="70"/>
      <c r="F23" s="69"/>
      <c r="G23" s="70"/>
      <c r="H23" s="69">
        <v>152649.51</v>
      </c>
      <c r="I23" s="70"/>
      <c r="J23" s="69"/>
      <c r="K23" s="98"/>
      <c r="L23" s="13">
        <f t="shared" si="0"/>
        <v>152649.51</v>
      </c>
    </row>
    <row r="24" spans="1:15" ht="15.75">
      <c r="A24" s="63">
        <v>8</v>
      </c>
      <c r="B24" s="65" t="s">
        <v>18</v>
      </c>
      <c r="C24" s="10" t="s">
        <v>35</v>
      </c>
      <c r="D24" s="67"/>
      <c r="E24" s="68"/>
      <c r="F24" s="67">
        <v>9</v>
      </c>
      <c r="G24" s="68"/>
      <c r="H24" s="67"/>
      <c r="I24" s="68"/>
      <c r="J24" s="67"/>
      <c r="K24" s="97"/>
      <c r="L24" s="11">
        <f t="shared" si="0"/>
        <v>9</v>
      </c>
    </row>
    <row r="25" spans="1:15" ht="15.75">
      <c r="A25" s="64"/>
      <c r="B25" s="66"/>
      <c r="C25" s="12" t="s">
        <v>13</v>
      </c>
      <c r="D25" s="69"/>
      <c r="E25" s="70"/>
      <c r="F25" s="69">
        <v>33823.93</v>
      </c>
      <c r="G25" s="70"/>
      <c r="H25" s="69"/>
      <c r="I25" s="70"/>
      <c r="J25" s="69"/>
      <c r="K25" s="98"/>
      <c r="L25" s="13">
        <f t="shared" si="0"/>
        <v>33823.93</v>
      </c>
    </row>
    <row r="26" spans="1:15" ht="15.75">
      <c r="A26" s="63">
        <v>9</v>
      </c>
      <c r="B26" s="65" t="s">
        <v>26</v>
      </c>
      <c r="C26" s="10" t="s">
        <v>35</v>
      </c>
      <c r="D26" s="67"/>
      <c r="E26" s="68"/>
      <c r="F26" s="67"/>
      <c r="G26" s="68"/>
      <c r="H26" s="67"/>
      <c r="I26" s="68"/>
      <c r="J26" s="67">
        <v>3</v>
      </c>
      <c r="K26" s="68"/>
      <c r="L26" s="11">
        <f t="shared" si="0"/>
        <v>3</v>
      </c>
    </row>
    <row r="27" spans="1:15" ht="15.75">
      <c r="A27" s="64"/>
      <c r="B27" s="66"/>
      <c r="C27" s="12" t="s">
        <v>13</v>
      </c>
      <c r="D27" s="69"/>
      <c r="E27" s="70"/>
      <c r="F27" s="69"/>
      <c r="G27" s="70"/>
      <c r="H27" s="69"/>
      <c r="I27" s="70"/>
      <c r="J27" s="69">
        <v>11991.15</v>
      </c>
      <c r="K27" s="70"/>
      <c r="L27" s="13">
        <f t="shared" si="0"/>
        <v>11991.15</v>
      </c>
    </row>
    <row r="28" spans="1:15" ht="15.75">
      <c r="A28" s="63">
        <v>10</v>
      </c>
      <c r="B28" s="65" t="s">
        <v>19</v>
      </c>
      <c r="C28" s="10" t="s">
        <v>35</v>
      </c>
      <c r="D28" s="67"/>
      <c r="E28" s="68"/>
      <c r="F28" s="67"/>
      <c r="G28" s="68"/>
      <c r="H28" s="67"/>
      <c r="I28" s="68"/>
      <c r="J28" s="67">
        <v>1</v>
      </c>
      <c r="K28" s="68"/>
      <c r="L28" s="11">
        <f t="shared" si="0"/>
        <v>1</v>
      </c>
    </row>
    <row r="29" spans="1:15" ht="15.75">
      <c r="A29" s="64"/>
      <c r="B29" s="66"/>
      <c r="C29" s="12" t="s">
        <v>13</v>
      </c>
      <c r="D29" s="69"/>
      <c r="E29" s="70"/>
      <c r="F29" s="69"/>
      <c r="G29" s="70"/>
      <c r="H29" s="69"/>
      <c r="I29" s="70"/>
      <c r="J29" s="69">
        <v>3276.29</v>
      </c>
      <c r="K29" s="70"/>
      <c r="L29" s="13">
        <f t="shared" si="0"/>
        <v>3276.29</v>
      </c>
    </row>
    <row r="30" spans="1:15" ht="15.75">
      <c r="A30" s="63">
        <v>11</v>
      </c>
      <c r="B30" s="65" t="s">
        <v>27</v>
      </c>
      <c r="C30" s="10" t="s">
        <v>35</v>
      </c>
      <c r="D30" s="67"/>
      <c r="E30" s="68"/>
      <c r="F30" s="67"/>
      <c r="G30" s="68"/>
      <c r="H30" s="67"/>
      <c r="I30" s="68"/>
      <c r="J30" s="67">
        <v>8</v>
      </c>
      <c r="K30" s="68"/>
      <c r="L30" s="11">
        <f t="shared" si="0"/>
        <v>8</v>
      </c>
    </row>
    <row r="31" spans="1:15" ht="15.75">
      <c r="A31" s="64"/>
      <c r="B31" s="66"/>
      <c r="C31" s="12" t="s">
        <v>13</v>
      </c>
      <c r="D31" s="69"/>
      <c r="E31" s="70"/>
      <c r="F31" s="69"/>
      <c r="G31" s="70"/>
      <c r="H31" s="69"/>
      <c r="I31" s="70"/>
      <c r="J31" s="69">
        <v>28286.41</v>
      </c>
      <c r="K31" s="70"/>
      <c r="L31" s="13">
        <f t="shared" si="0"/>
        <v>28286.41</v>
      </c>
    </row>
    <row r="32" spans="1:15" ht="15.75">
      <c r="A32" s="63">
        <v>12</v>
      </c>
      <c r="B32" s="65" t="s">
        <v>20</v>
      </c>
      <c r="C32" s="10" t="s">
        <v>35</v>
      </c>
      <c r="D32" s="67"/>
      <c r="E32" s="68"/>
      <c r="F32" s="67"/>
      <c r="G32" s="68"/>
      <c r="H32" s="67"/>
      <c r="I32" s="68"/>
      <c r="J32" s="67">
        <v>7</v>
      </c>
      <c r="K32" s="68"/>
      <c r="L32" s="11">
        <f t="shared" si="0"/>
        <v>7</v>
      </c>
    </row>
    <row r="33" spans="1:12" ht="15.75">
      <c r="A33" s="64"/>
      <c r="B33" s="66"/>
      <c r="C33" s="12" t="s">
        <v>13</v>
      </c>
      <c r="D33" s="69"/>
      <c r="E33" s="70"/>
      <c r="F33" s="69"/>
      <c r="G33" s="70"/>
      <c r="H33" s="69"/>
      <c r="I33" s="70"/>
      <c r="J33" s="69">
        <v>25324.59</v>
      </c>
      <c r="K33" s="70"/>
      <c r="L33" s="13">
        <f t="shared" si="0"/>
        <v>25324.59</v>
      </c>
    </row>
    <row r="34" spans="1:12" ht="16.5" thickBot="1">
      <c r="A34" s="14"/>
      <c r="B34" s="38"/>
      <c r="C34" s="39"/>
      <c r="D34" s="40"/>
      <c r="E34" s="40"/>
      <c r="F34" s="40"/>
      <c r="G34" s="40"/>
      <c r="H34" s="40"/>
      <c r="I34" s="40"/>
      <c r="J34" s="40"/>
      <c r="K34" s="41"/>
      <c r="L34" s="15"/>
    </row>
    <row r="35" spans="1:12" ht="16.5" thickBot="1">
      <c r="A35" s="16"/>
      <c r="B35" s="17"/>
      <c r="C35" s="18"/>
      <c r="D35" s="19"/>
      <c r="E35" s="19"/>
      <c r="F35" s="19"/>
      <c r="G35" s="19"/>
      <c r="H35" s="19"/>
      <c r="I35" s="19"/>
      <c r="J35" s="20"/>
      <c r="K35" s="20"/>
      <c r="L35" s="21"/>
    </row>
    <row r="36" spans="1:12" ht="15.75">
      <c r="A36" s="22" t="s">
        <v>28</v>
      </c>
      <c r="B36" s="23"/>
      <c r="C36" s="24"/>
      <c r="D36" s="104">
        <f>SUM(D11,D13,D15,D17,D21)</f>
        <v>63626.58</v>
      </c>
      <c r="E36" s="105"/>
      <c r="F36" s="108">
        <f>SUM(F19,F25)</f>
        <v>74659.459999999992</v>
      </c>
      <c r="G36" s="109"/>
      <c r="H36" s="109">
        <f>SUM(H23)</f>
        <v>152649.51</v>
      </c>
      <c r="I36" s="109"/>
      <c r="J36" s="104">
        <f>SUM(J27,J29,J31,J33)</f>
        <v>68878.44</v>
      </c>
      <c r="K36" s="105"/>
      <c r="L36" s="25">
        <v>359813.98</v>
      </c>
    </row>
    <row r="37" spans="1:12" ht="15.75">
      <c r="A37" s="26"/>
      <c r="B37" s="42"/>
      <c r="C37" s="43"/>
      <c r="D37" s="44"/>
      <c r="E37" s="44"/>
      <c r="F37" s="44"/>
      <c r="G37" s="44"/>
      <c r="H37" s="44"/>
      <c r="I37" s="44"/>
      <c r="J37" s="45"/>
      <c r="K37" s="45"/>
      <c r="L37" s="27"/>
    </row>
    <row r="38" spans="1:12" ht="15.75">
      <c r="A38" s="1"/>
      <c r="B38" s="36"/>
      <c r="C38" s="37"/>
      <c r="D38" s="37"/>
      <c r="E38" s="37"/>
      <c r="F38" s="37"/>
      <c r="G38" s="37"/>
      <c r="H38" s="37"/>
      <c r="I38" s="37"/>
      <c r="J38" s="46"/>
      <c r="K38" s="47"/>
      <c r="L38" s="28"/>
    </row>
    <row r="39" spans="1:12" ht="15.75">
      <c r="A39" s="29" t="s">
        <v>32</v>
      </c>
      <c r="B39" s="48"/>
      <c r="C39" s="37"/>
      <c r="D39" s="37"/>
      <c r="E39" s="37"/>
      <c r="F39" s="37"/>
      <c r="G39" s="37"/>
      <c r="H39" s="37"/>
      <c r="I39" s="37"/>
      <c r="J39" s="47"/>
      <c r="K39" s="47"/>
      <c r="L39" s="28"/>
    </row>
    <row r="40" spans="1:12" ht="15.75">
      <c r="A40" s="29"/>
      <c r="B40" s="48"/>
      <c r="C40" s="37"/>
      <c r="D40" s="37"/>
      <c r="E40" s="37"/>
      <c r="F40" s="37"/>
      <c r="G40" s="37"/>
      <c r="H40" s="37"/>
      <c r="I40" s="37"/>
      <c r="J40" s="47"/>
      <c r="K40" s="47"/>
      <c r="L40" s="28"/>
    </row>
    <row r="41" spans="1:12" ht="15.75">
      <c r="A41" s="29"/>
      <c r="B41" s="48"/>
      <c r="C41" s="37"/>
      <c r="D41" s="37"/>
      <c r="E41" s="37"/>
      <c r="F41" s="37"/>
      <c r="G41" s="37"/>
      <c r="H41" s="37"/>
      <c r="I41" s="37"/>
      <c r="J41" s="47"/>
      <c r="K41" s="47"/>
      <c r="L41" s="28"/>
    </row>
    <row r="42" spans="1:12" ht="15.75">
      <c r="A42" s="29" t="s">
        <v>21</v>
      </c>
      <c r="B42" s="48"/>
      <c r="C42" s="49"/>
      <c r="D42" s="49"/>
      <c r="E42" s="49"/>
      <c r="F42" s="49"/>
      <c r="G42" s="49"/>
      <c r="H42" s="49"/>
      <c r="I42" s="49"/>
      <c r="J42" s="48" t="s">
        <v>21</v>
      </c>
      <c r="K42" s="48"/>
      <c r="L42" s="2"/>
    </row>
    <row r="43" spans="1:12" ht="15">
      <c r="A43" s="30" t="s">
        <v>22</v>
      </c>
      <c r="B43" s="50"/>
      <c r="C43" s="50"/>
      <c r="D43" s="50"/>
      <c r="E43" s="50"/>
      <c r="F43" s="50"/>
      <c r="G43" s="50"/>
      <c r="H43" s="50"/>
      <c r="I43" s="50"/>
      <c r="J43" s="51" t="s">
        <v>29</v>
      </c>
      <c r="K43" s="50"/>
      <c r="L43" s="2"/>
    </row>
    <row r="44" spans="1:12" ht="15.75">
      <c r="A44" s="29" t="s">
        <v>40</v>
      </c>
      <c r="B44" s="56"/>
      <c r="C44" s="49" t="s">
        <v>23</v>
      </c>
      <c r="D44" s="49"/>
      <c r="E44" s="49"/>
      <c r="F44" s="49"/>
      <c r="G44" s="49"/>
      <c r="H44" s="49"/>
      <c r="I44" s="49"/>
      <c r="J44" s="48" t="s">
        <v>30</v>
      </c>
      <c r="K44" s="52"/>
      <c r="L44" s="2"/>
    </row>
    <row r="45" spans="1:12" ht="16.5" thickBot="1">
      <c r="A45" s="53" t="s">
        <v>41</v>
      </c>
      <c r="B45" s="55"/>
      <c r="C45" s="32"/>
      <c r="D45" s="32"/>
      <c r="E45" s="32"/>
      <c r="F45" s="32"/>
      <c r="G45" s="32"/>
      <c r="H45" s="32"/>
      <c r="I45" s="32"/>
      <c r="J45" s="33" t="s">
        <v>31</v>
      </c>
      <c r="K45" s="31"/>
      <c r="L45" s="34"/>
    </row>
  </sheetData>
  <mergeCells count="144">
    <mergeCell ref="F36:G36"/>
    <mergeCell ref="H36:I36"/>
    <mergeCell ref="H31:I31"/>
    <mergeCell ref="H32:I32"/>
    <mergeCell ref="H33:I33"/>
    <mergeCell ref="F32:G32"/>
    <mergeCell ref="F33:G33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F30:G30"/>
    <mergeCell ref="F31:G31"/>
    <mergeCell ref="H28:I28"/>
    <mergeCell ref="H29:I29"/>
    <mergeCell ref="H30:I30"/>
    <mergeCell ref="A1:L1"/>
    <mergeCell ref="A4:A5"/>
    <mergeCell ref="D36:E36"/>
    <mergeCell ref="J36:K36"/>
    <mergeCell ref="A32:A33"/>
    <mergeCell ref="B32:B33"/>
    <mergeCell ref="D32:E32"/>
    <mergeCell ref="J32:K32"/>
    <mergeCell ref="D33:E33"/>
    <mergeCell ref="J33:K33"/>
    <mergeCell ref="A30:A31"/>
    <mergeCell ref="B30:B31"/>
    <mergeCell ref="D30:E30"/>
    <mergeCell ref="F10:G10"/>
    <mergeCell ref="F11:G11"/>
    <mergeCell ref="J30:K30"/>
    <mergeCell ref="D31:E31"/>
    <mergeCell ref="J31:K31"/>
    <mergeCell ref="A28:A29"/>
    <mergeCell ref="B28:B29"/>
    <mergeCell ref="D28:E28"/>
    <mergeCell ref="J28:K28"/>
    <mergeCell ref="H4:K4"/>
    <mergeCell ref="H5:K5"/>
    <mergeCell ref="A24:A25"/>
    <mergeCell ref="B24:B25"/>
    <mergeCell ref="D24:E24"/>
    <mergeCell ref="H22:I22"/>
    <mergeCell ref="H23:I23"/>
    <mergeCell ref="J29:K29"/>
    <mergeCell ref="F28:G28"/>
    <mergeCell ref="F29:G29"/>
    <mergeCell ref="J24:K24"/>
    <mergeCell ref="D25:E25"/>
    <mergeCell ref="J25:K25"/>
    <mergeCell ref="F24:G24"/>
    <mergeCell ref="F25:G25"/>
    <mergeCell ref="H24:I24"/>
    <mergeCell ref="H25:I25"/>
    <mergeCell ref="D26:E26"/>
    <mergeCell ref="J26:K26"/>
    <mergeCell ref="D29:E29"/>
    <mergeCell ref="D27:E27"/>
    <mergeCell ref="J27:K27"/>
    <mergeCell ref="F26:G26"/>
    <mergeCell ref="F27:G27"/>
    <mergeCell ref="H26:I26"/>
    <mergeCell ref="H27:I27"/>
    <mergeCell ref="F20:G20"/>
    <mergeCell ref="F21:G21"/>
    <mergeCell ref="A22:A23"/>
    <mergeCell ref="B22:B23"/>
    <mergeCell ref="D22:E22"/>
    <mergeCell ref="J22:K22"/>
    <mergeCell ref="D23:E23"/>
    <mergeCell ref="J23:K23"/>
    <mergeCell ref="F22:G22"/>
    <mergeCell ref="F23:G23"/>
    <mergeCell ref="A26:A27"/>
    <mergeCell ref="B26:B27"/>
    <mergeCell ref="A16:A17"/>
    <mergeCell ref="B16:B17"/>
    <mergeCell ref="D16:E16"/>
    <mergeCell ref="J16:K16"/>
    <mergeCell ref="D17:E17"/>
    <mergeCell ref="J17:K17"/>
    <mergeCell ref="F16:G16"/>
    <mergeCell ref="F17:G17"/>
    <mergeCell ref="A18:A19"/>
    <mergeCell ref="B18:B19"/>
    <mergeCell ref="D18:E18"/>
    <mergeCell ref="J18:K18"/>
    <mergeCell ref="D19:E19"/>
    <mergeCell ref="J19:K19"/>
    <mergeCell ref="F18:G18"/>
    <mergeCell ref="F19:G19"/>
    <mergeCell ref="A20:A21"/>
    <mergeCell ref="B20:B21"/>
    <mergeCell ref="D20:E20"/>
    <mergeCell ref="J20:K20"/>
    <mergeCell ref="D21:E21"/>
    <mergeCell ref="J21:K21"/>
    <mergeCell ref="A12:A13"/>
    <mergeCell ref="B12:B13"/>
    <mergeCell ref="D12:E12"/>
    <mergeCell ref="J12:K12"/>
    <mergeCell ref="D13:E13"/>
    <mergeCell ref="J13:K13"/>
    <mergeCell ref="F12:G12"/>
    <mergeCell ref="F13:G13"/>
    <mergeCell ref="A14:A15"/>
    <mergeCell ref="B14:B15"/>
    <mergeCell ref="D14:E14"/>
    <mergeCell ref="J14:K14"/>
    <mergeCell ref="D15:E15"/>
    <mergeCell ref="J15:K15"/>
    <mergeCell ref="F14:G14"/>
    <mergeCell ref="F15:G15"/>
    <mergeCell ref="J2:L2"/>
    <mergeCell ref="J3:L3"/>
    <mergeCell ref="A10:A11"/>
    <mergeCell ref="B10:B11"/>
    <mergeCell ref="D10:E10"/>
    <mergeCell ref="J10:K10"/>
    <mergeCell ref="D11:E11"/>
    <mergeCell ref="J11:K11"/>
    <mergeCell ref="A7:A9"/>
    <mergeCell ref="B7:B9"/>
    <mergeCell ref="C7:C9"/>
    <mergeCell ref="D8:E8"/>
    <mergeCell ref="J8:K8"/>
    <mergeCell ref="D7:E7"/>
    <mergeCell ref="F7:G7"/>
    <mergeCell ref="F8:G8"/>
    <mergeCell ref="H7:I7"/>
    <mergeCell ref="H8:I8"/>
    <mergeCell ref="J7:K7"/>
    <mergeCell ref="H6:L6"/>
    <mergeCell ref="A2:I3"/>
    <mergeCell ref="B4:G5"/>
  </mergeCells>
  <pageMargins left="0.70866141732283472" right="0.51181102362204722" top="0.59055118110236227" bottom="0.39370078740157483" header="0.31496062992125984" footer="0.31496062992125984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Borota</dc:creator>
  <cp:lastModifiedBy>flavia</cp:lastModifiedBy>
  <cp:lastPrinted>2025-12-02T17:17:40Z</cp:lastPrinted>
  <dcterms:created xsi:type="dcterms:W3CDTF">2025-11-28T17:02:04Z</dcterms:created>
  <dcterms:modified xsi:type="dcterms:W3CDTF">2025-12-02T17:17:46Z</dcterms:modified>
</cp:coreProperties>
</file>